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eplaatsmaker-1/Financiën/rapportages/huurkortingsregeling 2e helft 2021/"/>
    </mc:Choice>
  </mc:AlternateContent>
  <xr:revisionPtr revIDLastSave="0" documentId="8_{237CEFB8-3DF6-0F47-AAAA-AD676A72FEE5}" xr6:coauthVersionLast="47" xr6:coauthVersionMax="47" xr10:uidLastSave="{00000000-0000-0000-0000-000000000000}"/>
  <bookViews>
    <workbookView xWindow="0" yWindow="500" windowWidth="29040" windowHeight="15840" xr2:uid="{053B9AB1-556C-4CBE-9933-A5DADE712271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P19" i="1" l="1"/>
  <c r="P20" i="1"/>
  <c r="P21" i="1"/>
  <c r="P22" i="1"/>
  <c r="P23" i="1"/>
  <c r="P24" i="1"/>
  <c r="Y24" i="1" s="1"/>
  <c r="P25" i="1"/>
  <c r="Y25" i="1" s="1"/>
  <c r="P26" i="1"/>
  <c r="Y26" i="1" s="1"/>
  <c r="P27" i="1"/>
  <c r="Y27" i="1" s="1"/>
  <c r="P28" i="1"/>
  <c r="Y28" i="1" s="1"/>
  <c r="P29" i="1"/>
  <c r="Y29" i="1" s="1"/>
  <c r="G30" i="1" l="1"/>
  <c r="B30" i="1"/>
  <c r="P18" i="1"/>
  <c r="Y18" i="1" s="1"/>
  <c r="L18" i="1" s="1"/>
  <c r="B32" i="1" l="1"/>
  <c r="T25" i="1"/>
  <c r="U25" i="1" s="1"/>
  <c r="V25" i="1" s="1"/>
  <c r="W25" i="1" s="1"/>
  <c r="E25" i="1" s="1"/>
  <c r="T26" i="1"/>
  <c r="U26" i="1" s="1"/>
  <c r="V26" i="1" s="1"/>
  <c r="W26" i="1" s="1"/>
  <c r="E26" i="1" s="1"/>
  <c r="T29" i="1"/>
  <c r="U29" i="1" s="1"/>
  <c r="V29" i="1" s="1"/>
  <c r="W29" i="1" s="1"/>
  <c r="E29" i="1" s="1"/>
  <c r="T24" i="1"/>
  <c r="U24" i="1" s="1"/>
  <c r="V24" i="1" s="1"/>
  <c r="W24" i="1" s="1"/>
  <c r="E24" i="1" s="1"/>
  <c r="T27" i="1"/>
  <c r="U27" i="1" s="1"/>
  <c r="V27" i="1" s="1"/>
  <c r="W27" i="1" s="1"/>
  <c r="E27" i="1" s="1"/>
  <c r="T28" i="1"/>
  <c r="U28" i="1" s="1"/>
  <c r="V28" i="1" s="1"/>
  <c r="W28" i="1" s="1"/>
  <c r="E28" i="1" s="1"/>
  <c r="T19" i="1"/>
  <c r="T21" i="1"/>
  <c r="T23" i="1"/>
  <c r="T20" i="1"/>
  <c r="T22" i="1"/>
  <c r="T18" i="1"/>
  <c r="Y19" i="1"/>
  <c r="Y20" i="1"/>
  <c r="Y21" i="1"/>
  <c r="Y22" i="1"/>
  <c r="Y23" i="1"/>
  <c r="N18" i="1"/>
  <c r="U18" i="1" l="1"/>
  <c r="V18" i="1" s="1"/>
  <c r="W18" i="1" s="1"/>
  <c r="U22" i="1"/>
  <c r="V22" i="1" s="1"/>
  <c r="W22" i="1" s="1"/>
  <c r="U21" i="1"/>
  <c r="V21" i="1" s="1"/>
  <c r="W21" i="1" s="1"/>
  <c r="U20" i="1"/>
  <c r="V20" i="1" s="1"/>
  <c r="U23" i="1"/>
  <c r="V23" i="1" s="1"/>
  <c r="U19" i="1"/>
  <c r="K28" i="1"/>
  <c r="M28" i="1"/>
  <c r="L28" i="1"/>
  <c r="N28" i="1"/>
  <c r="K26" i="1"/>
  <c r="M26" i="1"/>
  <c r="L26" i="1"/>
  <c r="N26" i="1"/>
  <c r="K24" i="1"/>
  <c r="M24" i="1"/>
  <c r="L24" i="1"/>
  <c r="N24" i="1"/>
  <c r="K22" i="1"/>
  <c r="M22" i="1"/>
  <c r="L22" i="1"/>
  <c r="N22" i="1"/>
  <c r="K20" i="1"/>
  <c r="M20" i="1"/>
  <c r="L20" i="1"/>
  <c r="N20" i="1"/>
  <c r="K29" i="1"/>
  <c r="M29" i="1"/>
  <c r="L29" i="1"/>
  <c r="N29" i="1"/>
  <c r="K27" i="1"/>
  <c r="M27" i="1"/>
  <c r="L27" i="1"/>
  <c r="N27" i="1"/>
  <c r="K25" i="1"/>
  <c r="M25" i="1"/>
  <c r="L25" i="1"/>
  <c r="N25" i="1"/>
  <c r="K23" i="1"/>
  <c r="M23" i="1"/>
  <c r="L23" i="1"/>
  <c r="N23" i="1"/>
  <c r="K21" i="1"/>
  <c r="M21" i="1"/>
  <c r="L21" i="1"/>
  <c r="N21" i="1"/>
  <c r="K19" i="1"/>
  <c r="M19" i="1"/>
  <c r="L19" i="1"/>
  <c r="N19" i="1"/>
  <c r="M18" i="1"/>
  <c r="K18" i="1"/>
  <c r="H29" i="1" l="1"/>
  <c r="I29" i="1" s="1"/>
  <c r="H25" i="1"/>
  <c r="I25" i="1" s="1"/>
  <c r="H27" i="1"/>
  <c r="I27" i="1" s="1"/>
  <c r="H24" i="1"/>
  <c r="I24" i="1" s="1"/>
  <c r="H26" i="1"/>
  <c r="I26" i="1" s="1"/>
  <c r="H28" i="1"/>
  <c r="I28" i="1" s="1"/>
  <c r="W20" i="1"/>
  <c r="W23" i="1"/>
  <c r="V19" i="1"/>
  <c r="I30" i="1" l="1"/>
  <c r="W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Sluijs, Willem van der</author>
  </authors>
  <commentList>
    <comment ref="A4" authorId="0" shapeId="0" xr:uid="{CC9A8145-5B6B-437A-8664-AC29504F8FE9}">
      <text>
        <r>
          <rPr>
            <sz val="9"/>
            <color indexed="81"/>
            <rFont val="Tahoma"/>
            <family val="2"/>
          </rPr>
          <t>Hier kunt u aangeven wat de hoofdactiviteit is van uw instelling. Enkel instellingen die activiteiten organiseren binnen de culturele en creatieve sector komen voor huurkorting in aanmerking.</t>
        </r>
      </text>
    </comment>
    <comment ref="B12" authorId="0" shapeId="0" xr:uid="{D3B1AAB6-81A8-4621-8631-D70F65715D23}">
      <text>
        <r>
          <rPr>
            <sz val="9"/>
            <color indexed="81"/>
            <rFont val="Tahoma"/>
            <charset val="1"/>
          </rPr>
          <t>Het bedrag aan aangegeven omzet 2019 moet aansluiten op de totale omzet 2019 zoals gepresenteerd in uw jaarrekening 2019.</t>
        </r>
      </text>
    </comment>
    <comment ref="E17" authorId="0" shapeId="0" xr:uid="{CB5FF99C-FAA5-42A0-AB85-AA1B33689C85}">
      <text>
        <r>
          <rPr>
            <sz val="9"/>
            <color indexed="81"/>
            <rFont val="Tahoma"/>
            <family val="2"/>
          </rPr>
          <t xml:space="preserve">Indien de gerealiseerde maandomzet in 2019 meer dan 20% hoger is dan gemiddelde maandomzet in 2019 kunt u deze afwijking in kolom F kort toelichten.
</t>
        </r>
      </text>
    </comment>
    <comment ref="G17" authorId="0" shapeId="0" xr:uid="{48667524-D729-4F8E-B164-F9F07AC3CFCB}">
      <text>
        <r>
          <rPr>
            <sz val="9"/>
            <color indexed="81"/>
            <rFont val="Tahoma"/>
            <family val="2"/>
          </rPr>
          <t>Indien servicekosten niet gespecificeerd worden gefactureerd kan de huurkorting over de all-in huurprijs worden berekend.
Btw kan enkel deel uitmaken van de feitelijke huurprijs als deze niet verrekenbaar is met de fiscus.</t>
        </r>
      </text>
    </comment>
    <comment ref="B32" authorId="0" shapeId="0" xr:uid="{E3FD53BC-F4F0-42D9-9B5F-D75521548831}">
      <text>
        <r>
          <rPr>
            <sz val="9"/>
            <color indexed="81"/>
            <rFont val="Tahoma"/>
            <family val="2"/>
          </rPr>
          <t>Het totaal aan gespecificeerde omzet in cel B30 dient overeen te komen met de omzet jaarrekening 2019 in cel B12.</t>
        </r>
      </text>
    </comment>
  </commentList>
</comments>
</file>

<file path=xl/sharedStrings.xml><?xml version="1.0" encoding="utf-8"?>
<sst xmlns="http://schemas.openxmlformats.org/spreadsheetml/2006/main" count="51" uniqueCount="39">
  <si>
    <t>maand</t>
  </si>
  <si>
    <t>perc. Omzetderving</t>
  </si>
  <si>
    <t>&lt;30%</t>
  </si>
  <si>
    <t>&gt;70%</t>
  </si>
  <si>
    <t>perc. Huurkorting</t>
  </si>
  <si>
    <t>30%-50%</t>
  </si>
  <si>
    <t>50%-70%</t>
  </si>
  <si>
    <t>gerealiseerde omzet 2019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</si>
  <si>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</si>
  <si>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</si>
  <si>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</si>
  <si>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</si>
  <si>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</si>
  <si>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</si>
  <si>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</si>
  <si>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</si>
  <si>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</si>
  <si>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</si>
  <si>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</si>
  <si>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</si>
  <si>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20% afwijking</t>
  </si>
  <si>
    <t>gemiddelde omzet</t>
  </si>
  <si>
    <t>Contactpersoon</t>
  </si>
  <si>
    <t>Telefoonnummer contactpersoon</t>
  </si>
  <si>
    <t>E-mail contactpersoon</t>
  </si>
  <si>
    <t>feitelijke huurprijs - excl. servicekosten</t>
  </si>
  <si>
    <t>Totaal omzet 2019</t>
  </si>
  <si>
    <t>CONTROLEREGEL</t>
  </si>
  <si>
    <t xml:space="preserve">totaal </t>
  </si>
  <si>
    <t>Specificatie en toelichting omzetderving</t>
  </si>
  <si>
    <t>toelichting omzetderving 2021</t>
  </si>
  <si>
    <t>max. huurkorting</t>
  </si>
  <si>
    <t>toelichting verloop in 2019</t>
  </si>
  <si>
    <t>toelichting verloop 2019 ja/ nee</t>
  </si>
  <si>
    <t>Jaarrekening 2019</t>
  </si>
  <si>
    <t>Naam instelling</t>
  </si>
  <si>
    <t>Hoofdactiviteit</t>
  </si>
  <si>
    <t>geraamde omzet tweede halve jaar 2021</t>
  </si>
  <si>
    <t>AANVRAAG HUURKORTING TWEEDE HALVE JAAR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</si>
</sst>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_ &quot;€&quot;\ * #,##0.00_ ;_ &quot;€&quot;\ * \-#,##0.00_ ;_ &quot;€&quot;\ * &quot;-&quot;??_ ;_ @_ 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165" fontId="3" fillId="0" borderId="1" xfId="0" applyNumberFormat="1" applyFont="1" applyBorder="1"/>
    <xf numFmtId="9" fontId="3" fillId="0" borderId="1" xfId="1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17" fontId="3" fillId="0" borderId="1" xfId="0" applyNumberFormat="1" applyFont="1" applyBorder="1" applyAlignment="1">
      <alignment horizontal="left"/>
    </xf>
    <xf numFmtId="0" fontId="5" fillId="0" borderId="1" xfId="0" applyFont="1" applyBorder="1"/>
    <xf numFmtId="165" fontId="5" fillId="0" borderId="1" xfId="0" applyNumberFormat="1" applyFont="1" applyBorder="1"/>
    <xf numFmtId="9" fontId="3" fillId="0" borderId="4" xfId="1" applyFont="1" applyBorder="1"/>
    <xf numFmtId="0" fontId="3" fillId="4" borderId="0" xfId="0" applyFont="1" applyFill="1"/>
    <xf numFmtId="0" fontId="0" fillId="4" borderId="0" xfId="0" applyFill="1"/>
    <xf numFmtId="0" fontId="3" fillId="4" borderId="0" xfId="0" applyFont="1" applyFill="1" applyAlignment="1">
      <alignment wrapText="1"/>
    </xf>
    <xf numFmtId="165" fontId="3" fillId="4" borderId="0" xfId="0" applyNumberFormat="1" applyFont="1" applyFill="1"/>
    <xf numFmtId="165" fontId="3" fillId="0" borderId="4" xfId="0" applyNumberFormat="1" applyFont="1" applyBorder="1"/>
    <xf numFmtId="0" fontId="0" fillId="4" borderId="0" xfId="0" applyFill="1" applyBorder="1"/>
    <xf numFmtId="165" fontId="3" fillId="2" borderId="1" xfId="0" applyNumberFormat="1" applyFont="1" applyFill="1" applyBorder="1" applyProtection="1">
      <protection locked="0"/>
    </xf>
    <xf numFmtId="165" fontId="3" fillId="2" borderId="4" xfId="0" applyNumberFormat="1" applyFont="1" applyFill="1" applyBorder="1" applyProtection="1">
      <protection locked="0"/>
    </xf>
    <xf numFmtId="166" fontId="3" fillId="4" borderId="1" xfId="1" applyNumberFormat="1" applyFont="1" applyFill="1" applyBorder="1"/>
    <xf numFmtId="166" fontId="3" fillId="4" borderId="4" xfId="1" applyNumberFormat="1" applyFont="1" applyFill="1" applyBorder="1"/>
    <xf numFmtId="165" fontId="3" fillId="2" borderId="2" xfId="0" applyNumberFormat="1" applyFont="1" applyFill="1" applyBorder="1" applyProtection="1">
      <protection locked="0"/>
    </xf>
    <xf numFmtId="165" fontId="5" fillId="0" borderId="10" xfId="0" applyNumberFormat="1" applyFont="1" applyBorder="1"/>
    <xf numFmtId="166" fontId="5" fillId="4" borderId="10" xfId="1" applyNumberFormat="1" applyFont="1" applyFill="1" applyBorder="1"/>
    <xf numFmtId="165" fontId="5" fillId="0" borderId="12" xfId="0" applyNumberFormat="1" applyFont="1" applyBorder="1"/>
    <xf numFmtId="165" fontId="7" fillId="4" borderId="10" xfId="0" applyNumberFormat="1" applyFont="1" applyFill="1" applyBorder="1"/>
    <xf numFmtId="165" fontId="4" fillId="4" borderId="11" xfId="0" applyNumberFormat="1" applyFont="1" applyFill="1" applyBorder="1"/>
    <xf numFmtId="165" fontId="7" fillId="4" borderId="12" xfId="0" applyNumberFormat="1" applyFont="1" applyFill="1" applyBorder="1"/>
    <xf numFmtId="17" fontId="3" fillId="4" borderId="0" xfId="0" applyNumberFormat="1" applyFont="1" applyFill="1" applyBorder="1" applyAlignment="1">
      <alignment horizontal="left"/>
    </xf>
    <xf numFmtId="165" fontId="0" fillId="4" borderId="0" xfId="0" applyNumberFormat="1" applyFill="1" applyBorder="1"/>
    <xf numFmtId="0" fontId="8" fillId="4" borderId="0" xfId="0" applyFont="1" applyFill="1"/>
    <xf numFmtId="0" fontId="9" fillId="4" borderId="0" xfId="0" applyFont="1" applyFill="1"/>
    <xf numFmtId="9" fontId="8" fillId="4" borderId="0" xfId="1" applyFont="1" applyFill="1"/>
    <xf numFmtId="9" fontId="8" fillId="4" borderId="0" xfId="1" applyNumberFormat="1" applyFont="1" applyFill="1"/>
    <xf numFmtId="17" fontId="8" fillId="4" borderId="1" xfId="0" applyNumberFormat="1" applyFont="1" applyFill="1" applyBorder="1" applyAlignment="1">
      <alignment horizontal="left"/>
    </xf>
    <xf numFmtId="165" fontId="9" fillId="4" borderId="0" xfId="0" applyNumberFormat="1" applyFont="1" applyFill="1"/>
    <xf numFmtId="17" fontId="8" fillId="4" borderId="4" xfId="0" applyNumberFormat="1" applyFont="1" applyFill="1" applyBorder="1" applyAlignment="1">
      <alignment horizontal="left"/>
    </xf>
    <xf numFmtId="0" fontId="10" fillId="4" borderId="0" xfId="0" applyFont="1" applyFill="1"/>
    <xf numFmtId="0" fontId="8" fillId="4" borderId="1" xfId="0" applyFont="1" applyFill="1" applyBorder="1"/>
    <xf numFmtId="9" fontId="8" fillId="4" borderId="1" xfId="1" applyFont="1" applyFill="1" applyBorder="1"/>
    <xf numFmtId="9" fontId="8" fillId="4" borderId="1" xfId="1" applyNumberFormat="1" applyFont="1" applyFill="1" applyBorder="1"/>
    <xf numFmtId="0" fontId="4" fillId="4" borderId="1" xfId="0" applyFont="1" applyFill="1" applyBorder="1"/>
    <xf numFmtId="0" fontId="3" fillId="4" borderId="2" xfId="0" applyFont="1" applyFill="1" applyBorder="1"/>
    <xf numFmtId="0" fontId="3" fillId="4" borderId="0" xfId="0" applyFont="1" applyFill="1" applyBorder="1"/>
    <xf numFmtId="0" fontId="8" fillId="4" borderId="0" xfId="0" applyFont="1" applyFill="1" applyBorder="1" applyAlignment="1" applyProtection="1"/>
    <xf numFmtId="0" fontId="3" fillId="4" borderId="1" xfId="0" applyFont="1" applyFill="1" applyBorder="1"/>
    <xf numFmtId="164" fontId="8" fillId="2" borderId="1" xfId="0" applyNumberFormat="1" applyFont="1" applyFill="1" applyBorder="1" applyAlignment="1" applyProtection="1">
      <protection locked="0"/>
    </xf>
    <xf numFmtId="0" fontId="10" fillId="4" borderId="0" xfId="0" applyFont="1" applyFill="1" applyBorder="1"/>
    <xf numFmtId="0" fontId="5" fillId="4" borderId="11" xfId="0" applyFont="1" applyFill="1" applyBorder="1"/>
    <xf numFmtId="165" fontId="5" fillId="0" borderId="14" xfId="0" applyNumberFormat="1" applyFont="1" applyBorder="1"/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/>
    <xf numFmtId="165" fontId="3" fillId="2" borderId="15" xfId="0" applyNumberFormat="1" applyFont="1" applyFill="1" applyBorder="1" applyProtection="1">
      <protection locked="0"/>
    </xf>
    <xf numFmtId="165" fontId="3" fillId="0" borderId="16" xfId="0" applyNumberFormat="1" applyFont="1" applyBorder="1"/>
    <xf numFmtId="9" fontId="3" fillId="0" borderId="15" xfId="1" applyFont="1" applyBorder="1"/>
    <xf numFmtId="165" fontId="3" fillId="0" borderId="15" xfId="0" applyNumberFormat="1" applyFont="1" applyBorder="1"/>
    <xf numFmtId="165" fontId="4" fillId="4" borderId="5" xfId="0" applyNumberFormat="1" applyFont="1" applyFill="1" applyBorder="1" applyProtection="1"/>
    <xf numFmtId="165" fontId="4" fillId="4" borderId="6" xfId="0" applyNumberFormat="1" applyFont="1" applyFill="1" applyBorder="1" applyProtection="1"/>
    <xf numFmtId="9" fontId="4" fillId="4" borderId="6" xfId="1" applyFont="1" applyFill="1" applyBorder="1" applyProtection="1"/>
    <xf numFmtId="165" fontId="4" fillId="4" borderId="7" xfId="0" applyNumberFormat="1" applyFont="1" applyFill="1" applyBorder="1" applyProtection="1"/>
    <xf numFmtId="165" fontId="4" fillId="4" borderId="8" xfId="0" applyNumberFormat="1" applyFont="1" applyFill="1" applyBorder="1" applyProtection="1"/>
    <xf numFmtId="165" fontId="4" fillId="4" borderId="0" xfId="0" applyNumberFormat="1" applyFont="1" applyFill="1" applyBorder="1" applyProtection="1"/>
    <xf numFmtId="9" fontId="4" fillId="4" borderId="0" xfId="1" applyFont="1" applyFill="1" applyBorder="1" applyProtection="1"/>
    <xf numFmtId="165" fontId="4" fillId="4" borderId="9" xfId="0" applyNumberFormat="1" applyFont="1" applyFill="1" applyBorder="1" applyProtection="1"/>
    <xf numFmtId="165" fontId="4" fillId="4" borderId="10" xfId="0" applyNumberFormat="1" applyFont="1" applyFill="1" applyBorder="1" applyProtection="1"/>
    <xf numFmtId="165" fontId="4" fillId="4" borderId="11" xfId="0" applyNumberFormat="1" applyFont="1" applyFill="1" applyBorder="1" applyProtection="1"/>
    <xf numFmtId="9" fontId="4" fillId="4" borderId="11" xfId="1" applyFont="1" applyFill="1" applyBorder="1" applyProtection="1"/>
    <xf numFmtId="165" fontId="4" fillId="4" borderId="12" xfId="0" applyNumberFormat="1" applyFont="1" applyFill="1" applyBorder="1" applyProtection="1"/>
    <xf numFmtId="0" fontId="8" fillId="2" borderId="2" xfId="0" applyFont="1" applyFill="1" applyBorder="1" applyAlignment="1" applyProtection="1">
      <protection locked="0"/>
    </xf>
    <xf numFmtId="0" fontId="8" fillId="2" borderId="13" xfId="0" applyFont="1" applyFill="1" applyBorder="1" applyAlignment="1" applyProtection="1">
      <protection locked="0"/>
    </xf>
    <xf numFmtId="0" fontId="8" fillId="2" borderId="3" xfId="0" applyFont="1" applyFill="1" applyBorder="1" applyAlignment="1" applyProtection="1">
      <protection locked="0"/>
    </xf>
    <xf numFmtId="0" fontId="12" fillId="4" borderId="1" xfId="0" applyFont="1" applyFill="1" applyBorder="1" applyAlignment="1"/>
    <xf numFmtId="0" fontId="11" fillId="0" borderId="1" xfId="0" applyFont="1" applyBorder="1" applyAlignment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466725</xdr:colOff>
      <xdr:row>10</xdr:row>
      <xdr:rowOff>152143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01221B1-6495-49EA-8D69-95F6E7A28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733925" cy="2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D00AD-4212-4DB2-B298-CC2BCA0F279B}">
  <dimension ref="A1:DH166"/>
  <sheetViews>
    <sheetView tabSelected="1" workbookViewId="0">
      <selection activeCell="B3" sqref="B3:D3"/>
    </sheetView>
  </sheetViews>
  <sheetFormatPr baseColWidth="10" defaultColWidth="8.83203125" defaultRowHeight="15" x14ac:dyDescent="0.2"/>
  <cols>
    <col min="1" max="1" width="55.5" bestFit="1" customWidth="1"/>
    <col min="2" max="3" width="22.5" customWidth="1"/>
    <col min="4" max="4" width="74.33203125" customWidth="1"/>
    <col min="5" max="5" width="22.5" bestFit="1" customWidth="1"/>
    <col min="6" max="6" width="74.33203125" customWidth="1"/>
    <col min="7" max="10" width="18.6640625" customWidth="1"/>
    <col min="11" max="16" width="18.6640625" hidden="1" customWidth="1"/>
    <col min="17" max="17" width="9.1640625" hidden="1" customWidth="1"/>
    <col min="18" max="18" width="9.1640625" style="10" hidden="1" customWidth="1"/>
    <col min="19" max="19" width="7.5" style="10" hidden="1" customWidth="1"/>
    <col min="20" max="20" width="18" style="10" hidden="1" customWidth="1"/>
    <col min="21" max="21" width="13.33203125" style="10" hidden="1" customWidth="1"/>
    <col min="22" max="22" width="10.5" style="10" hidden="1" customWidth="1"/>
    <col min="23" max="23" width="2" style="10" hidden="1" customWidth="1"/>
    <col min="24" max="24" width="9.1640625" style="10" hidden="1" customWidth="1"/>
    <col min="25" max="25" width="18.6640625" hidden="1" customWidth="1"/>
    <col min="26" max="29" width="9.1640625" style="10" hidden="1" customWidth="1"/>
    <col min="30" max="31" width="9.1640625" style="10" customWidth="1"/>
    <col min="32" max="38" width="9.1640625" customWidth="1"/>
  </cols>
  <sheetData>
    <row r="1" spans="1:9" s="10" customFormat="1" x14ac:dyDescent="0.2">
      <c r="A1" s="35" t="s">
        <v>38</v>
      </c>
    </row>
    <row r="2" spans="1:9" s="10" customFormat="1" x14ac:dyDescent="0.2"/>
    <row r="3" spans="1:9" s="10" customFormat="1" x14ac:dyDescent="0.2">
      <c r="A3" s="40" t="s">
        <v>35</v>
      </c>
      <c r="B3" s="66"/>
      <c r="C3" s="67"/>
      <c r="D3" s="68"/>
      <c r="I3" s="14"/>
    </row>
    <row r="4" spans="1:9" s="10" customFormat="1" x14ac:dyDescent="0.2">
      <c r="A4" s="40" t="s">
        <v>36</v>
      </c>
      <c r="B4" s="66"/>
      <c r="C4" s="67"/>
      <c r="D4" s="68"/>
      <c r="I4" s="14"/>
    </row>
    <row r="5" spans="1:9" s="10" customFormat="1" x14ac:dyDescent="0.2">
      <c r="A5" s="40" t="s">
        <v>22</v>
      </c>
      <c r="B5" s="66"/>
      <c r="C5" s="67"/>
      <c r="D5" s="68"/>
      <c r="I5" s="14"/>
    </row>
    <row r="6" spans="1:9" s="10" customFormat="1" x14ac:dyDescent="0.2">
      <c r="A6" s="40" t="s">
        <v>23</v>
      </c>
      <c r="B6" s="66"/>
      <c r="C6" s="67"/>
      <c r="D6" s="68"/>
      <c r="I6" s="14"/>
    </row>
    <row r="7" spans="1:9" s="10" customFormat="1" x14ac:dyDescent="0.2">
      <c r="A7" s="40" t="s">
        <v>24</v>
      </c>
      <c r="B7" s="66"/>
      <c r="C7" s="67"/>
      <c r="D7" s="68"/>
      <c r="I7" s="14"/>
    </row>
    <row r="8" spans="1:9" s="10" customFormat="1" x14ac:dyDescent="0.2">
      <c r="A8" s="41"/>
      <c r="B8" s="42"/>
      <c r="C8" s="42"/>
      <c r="D8" s="42"/>
      <c r="I8" s="14"/>
    </row>
    <row r="9" spans="1:9" s="10" customFormat="1" x14ac:dyDescent="0.2">
      <c r="A9" s="41"/>
      <c r="B9" s="42"/>
      <c r="C9" s="42"/>
      <c r="D9" s="42"/>
      <c r="I9" s="14"/>
    </row>
    <row r="10" spans="1:9" s="10" customFormat="1" x14ac:dyDescent="0.2">
      <c r="A10" s="45" t="s">
        <v>34</v>
      </c>
      <c r="B10" s="42"/>
      <c r="C10" s="42"/>
      <c r="D10" s="42"/>
      <c r="I10" s="14"/>
    </row>
    <row r="11" spans="1:9" s="10" customFormat="1" ht="7.5" customHeight="1" x14ac:dyDescent="0.2">
      <c r="A11" s="41"/>
      <c r="B11" s="42"/>
      <c r="C11" s="42"/>
      <c r="D11" s="42"/>
      <c r="I11" s="14"/>
    </row>
    <row r="12" spans="1:9" s="10" customFormat="1" x14ac:dyDescent="0.2">
      <c r="A12" s="43" t="s">
        <v>26</v>
      </c>
      <c r="B12" s="44"/>
      <c r="C12" s="42"/>
      <c r="D12" s="42"/>
      <c r="I12" s="14"/>
    </row>
    <row r="13" spans="1:9" s="10" customFormat="1" x14ac:dyDescent="0.2">
      <c r="A13" s="41"/>
      <c r="B13" s="14"/>
      <c r="D13" s="14"/>
      <c r="I13" s="14"/>
    </row>
    <row r="14" spans="1:9" s="10" customFormat="1" x14ac:dyDescent="0.2">
      <c r="A14" s="41"/>
      <c r="B14" s="14"/>
      <c r="D14" s="14"/>
      <c r="I14" s="14"/>
    </row>
    <row r="15" spans="1:9" s="10" customFormat="1" x14ac:dyDescent="0.2">
      <c r="A15" s="45" t="s">
        <v>29</v>
      </c>
      <c r="B15" s="14"/>
      <c r="D15" s="14"/>
      <c r="I15" s="14"/>
    </row>
    <row r="16" spans="1:9" s="10" customFormat="1" ht="8.25" customHeight="1" x14ac:dyDescent="0.2"/>
    <row r="17" spans="1:112" ht="30" x14ac:dyDescent="0.2">
      <c r="A17" s="3" t="s">
        <v>0</v>
      </c>
      <c r="B17" s="4" t="s">
        <v>7</v>
      </c>
      <c r="C17" s="48" t="s">
        <v>37</v>
      </c>
      <c r="D17" s="48" t="s">
        <v>30</v>
      </c>
      <c r="E17" s="48" t="s">
        <v>33</v>
      </c>
      <c r="F17" s="48" t="s">
        <v>32</v>
      </c>
      <c r="G17" s="48" t="s">
        <v>25</v>
      </c>
      <c r="H17" s="49" t="s">
        <v>4</v>
      </c>
      <c r="I17" s="48" t="s">
        <v>31</v>
      </c>
      <c r="J17" s="11"/>
      <c r="K17" s="36" t="s">
        <v>2</v>
      </c>
      <c r="L17" s="36" t="s">
        <v>5</v>
      </c>
      <c r="M17" s="36" t="s">
        <v>6</v>
      </c>
      <c r="N17" s="36" t="s">
        <v>3</v>
      </c>
      <c r="O17" s="28"/>
      <c r="P17" s="28"/>
      <c r="Q17" s="28"/>
      <c r="R17" s="28"/>
      <c r="S17" s="29"/>
      <c r="T17" s="29" t="s">
        <v>21</v>
      </c>
      <c r="U17" s="29" t="s">
        <v>20</v>
      </c>
      <c r="V17" s="29"/>
      <c r="W17" s="29"/>
      <c r="X17" s="29"/>
      <c r="Y17" s="39" t="s">
        <v>1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</row>
    <row r="18" spans="1:112" x14ac:dyDescent="0.2">
      <c r="A18" s="5" t="s">
        <v>8</v>
      </c>
      <c r="B18" s="19"/>
      <c r="C18" s="54"/>
      <c r="D18" s="55"/>
      <c r="E18" s="55"/>
      <c r="F18" s="55"/>
      <c r="G18" s="55"/>
      <c r="H18" s="56"/>
      <c r="I18" s="57"/>
      <c r="J18" s="12"/>
      <c r="K18" s="37">
        <f t="shared" ref="K18:K29" si="0">IF(Y18&lt;0.3,0,0)</f>
        <v>0</v>
      </c>
      <c r="L18" s="38">
        <f t="shared" ref="L18:L29" si="1">IF(AND(Y18&gt;=0.3,Y18&lt;0.5),0.3,0)</f>
        <v>0</v>
      </c>
      <c r="M18" s="37">
        <f t="shared" ref="M18:M29" si="2">IF(AND(Y18&gt;=0.5,Y18&lt;0.7),0.4,0)</f>
        <v>0</v>
      </c>
      <c r="N18" s="36">
        <f t="shared" ref="N18:N29" si="3">IF(Y18&gt;=0.7,0.5,0)</f>
        <v>0</v>
      </c>
      <c r="O18" s="28"/>
      <c r="P18" s="31" t="e">
        <f t="shared" ref="P18:P29" si="4">1-(C18/B18)</f>
        <v>#DIV/0!</v>
      </c>
      <c r="Q18" s="28"/>
      <c r="R18" s="28"/>
      <c r="S18" s="32" t="s">
        <v>8</v>
      </c>
      <c r="T18" s="33">
        <f t="shared" ref="T18:T29" si="5">$B$30/12</f>
        <v>0</v>
      </c>
      <c r="U18" s="33">
        <f>T18*0.2</f>
        <v>0</v>
      </c>
      <c r="V18" s="33">
        <f>T18+U18</f>
        <v>0</v>
      </c>
      <c r="W18" s="29">
        <f>IF(B18&gt;V18,1,0)</f>
        <v>0</v>
      </c>
      <c r="X18" s="29"/>
      <c r="Y18" s="17">
        <f t="shared" ref="Y18:Y23" si="6">IF(ISERROR(P18),0,P18)</f>
        <v>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</row>
    <row r="19" spans="1:112" x14ac:dyDescent="0.2">
      <c r="A19" s="5" t="s">
        <v>9</v>
      </c>
      <c r="B19" s="19"/>
      <c r="C19" s="58"/>
      <c r="D19" s="59"/>
      <c r="E19" s="59"/>
      <c r="F19" s="59"/>
      <c r="G19" s="59"/>
      <c r="H19" s="60"/>
      <c r="I19" s="61"/>
      <c r="J19" s="12"/>
      <c r="K19" s="37">
        <f t="shared" si="0"/>
        <v>0</v>
      </c>
      <c r="L19" s="38">
        <f t="shared" si="1"/>
        <v>0</v>
      </c>
      <c r="M19" s="37">
        <f t="shared" si="2"/>
        <v>0</v>
      </c>
      <c r="N19" s="36">
        <f t="shared" si="3"/>
        <v>0</v>
      </c>
      <c r="O19" s="28"/>
      <c r="P19" s="31" t="e">
        <f t="shared" si="4"/>
        <v>#DIV/0!</v>
      </c>
      <c r="Q19" s="28"/>
      <c r="R19" s="28"/>
      <c r="S19" s="32" t="s">
        <v>9</v>
      </c>
      <c r="T19" s="33">
        <f t="shared" si="5"/>
        <v>0</v>
      </c>
      <c r="U19" s="33">
        <f t="shared" ref="U19:U23" si="7">T19*0.2</f>
        <v>0</v>
      </c>
      <c r="V19" s="33">
        <f t="shared" ref="V19:V23" si="8">T19+U19</f>
        <v>0</v>
      </c>
      <c r="W19" s="29">
        <f t="shared" ref="W19:W23" si="9">IF(B19&gt;V19,1,0)</f>
        <v>0</v>
      </c>
      <c r="X19" s="29"/>
      <c r="Y19" s="17">
        <f t="shared" si="6"/>
        <v>0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</row>
    <row r="20" spans="1:112" x14ac:dyDescent="0.2">
      <c r="A20" s="5" t="s">
        <v>10</v>
      </c>
      <c r="B20" s="19"/>
      <c r="C20" s="58"/>
      <c r="D20" s="59"/>
      <c r="E20" s="59"/>
      <c r="F20" s="59"/>
      <c r="G20" s="59"/>
      <c r="H20" s="60"/>
      <c r="I20" s="61"/>
      <c r="J20" s="12"/>
      <c r="K20" s="37">
        <f t="shared" si="0"/>
        <v>0</v>
      </c>
      <c r="L20" s="38">
        <f t="shared" si="1"/>
        <v>0</v>
      </c>
      <c r="M20" s="37">
        <f t="shared" si="2"/>
        <v>0</v>
      </c>
      <c r="N20" s="36">
        <f t="shared" si="3"/>
        <v>0</v>
      </c>
      <c r="O20" s="28"/>
      <c r="P20" s="31" t="e">
        <f t="shared" si="4"/>
        <v>#DIV/0!</v>
      </c>
      <c r="Q20" s="28"/>
      <c r="R20" s="28"/>
      <c r="S20" s="32" t="s">
        <v>10</v>
      </c>
      <c r="T20" s="33">
        <f t="shared" si="5"/>
        <v>0</v>
      </c>
      <c r="U20" s="33">
        <f t="shared" si="7"/>
        <v>0</v>
      </c>
      <c r="V20" s="33">
        <f t="shared" si="8"/>
        <v>0</v>
      </c>
      <c r="W20" s="29">
        <f t="shared" si="9"/>
        <v>0</v>
      </c>
      <c r="X20" s="29"/>
      <c r="Y20" s="17">
        <f t="shared" si="6"/>
        <v>0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</row>
    <row r="21" spans="1:112" x14ac:dyDescent="0.2">
      <c r="A21" s="5" t="s">
        <v>11</v>
      </c>
      <c r="B21" s="19"/>
      <c r="C21" s="58"/>
      <c r="D21" s="59"/>
      <c r="E21" s="59"/>
      <c r="F21" s="59"/>
      <c r="G21" s="59"/>
      <c r="H21" s="60"/>
      <c r="I21" s="61"/>
      <c r="J21" s="12"/>
      <c r="K21" s="37">
        <f t="shared" si="0"/>
        <v>0</v>
      </c>
      <c r="L21" s="38">
        <f t="shared" si="1"/>
        <v>0</v>
      </c>
      <c r="M21" s="37">
        <f t="shared" si="2"/>
        <v>0</v>
      </c>
      <c r="N21" s="36">
        <f t="shared" si="3"/>
        <v>0</v>
      </c>
      <c r="O21" s="28"/>
      <c r="P21" s="31" t="e">
        <f t="shared" si="4"/>
        <v>#DIV/0!</v>
      </c>
      <c r="Q21" s="28"/>
      <c r="R21" s="28"/>
      <c r="S21" s="32" t="s">
        <v>11</v>
      </c>
      <c r="T21" s="33">
        <f t="shared" si="5"/>
        <v>0</v>
      </c>
      <c r="U21" s="33">
        <f t="shared" si="7"/>
        <v>0</v>
      </c>
      <c r="V21" s="33">
        <f t="shared" si="8"/>
        <v>0</v>
      </c>
      <c r="W21" s="29">
        <f t="shared" si="9"/>
        <v>0</v>
      </c>
      <c r="X21" s="29"/>
      <c r="Y21" s="17">
        <f t="shared" si="6"/>
        <v>0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</row>
    <row r="22" spans="1:112" x14ac:dyDescent="0.2">
      <c r="A22" s="5" t="s">
        <v>12</v>
      </c>
      <c r="B22" s="19"/>
      <c r="C22" s="58"/>
      <c r="D22" s="59"/>
      <c r="E22" s="59"/>
      <c r="F22" s="59"/>
      <c r="G22" s="59"/>
      <c r="H22" s="60"/>
      <c r="I22" s="61"/>
      <c r="J22" s="12"/>
      <c r="K22" s="37">
        <f t="shared" si="0"/>
        <v>0</v>
      </c>
      <c r="L22" s="38">
        <f t="shared" si="1"/>
        <v>0</v>
      </c>
      <c r="M22" s="37">
        <f t="shared" si="2"/>
        <v>0</v>
      </c>
      <c r="N22" s="36">
        <f t="shared" si="3"/>
        <v>0</v>
      </c>
      <c r="O22" s="28"/>
      <c r="P22" s="31" t="e">
        <f t="shared" si="4"/>
        <v>#DIV/0!</v>
      </c>
      <c r="Q22" s="28"/>
      <c r="R22" s="28"/>
      <c r="S22" s="32" t="s">
        <v>12</v>
      </c>
      <c r="T22" s="33">
        <f t="shared" si="5"/>
        <v>0</v>
      </c>
      <c r="U22" s="33">
        <f t="shared" si="7"/>
        <v>0</v>
      </c>
      <c r="V22" s="33">
        <f t="shared" si="8"/>
        <v>0</v>
      </c>
      <c r="W22" s="29">
        <f t="shared" si="9"/>
        <v>0</v>
      </c>
      <c r="X22" s="29"/>
      <c r="Y22" s="17">
        <f t="shared" si="6"/>
        <v>0</v>
      </c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</row>
    <row r="23" spans="1:112" x14ac:dyDescent="0.2">
      <c r="A23" s="5" t="s">
        <v>13</v>
      </c>
      <c r="B23" s="19"/>
      <c r="C23" s="62"/>
      <c r="D23" s="63"/>
      <c r="E23" s="63"/>
      <c r="F23" s="63"/>
      <c r="G23" s="63"/>
      <c r="H23" s="64"/>
      <c r="I23" s="65"/>
      <c r="J23" s="12"/>
      <c r="K23" s="37">
        <f t="shared" si="0"/>
        <v>0</v>
      </c>
      <c r="L23" s="38">
        <f t="shared" si="1"/>
        <v>0</v>
      </c>
      <c r="M23" s="37">
        <f t="shared" si="2"/>
        <v>0</v>
      </c>
      <c r="N23" s="36">
        <f t="shared" si="3"/>
        <v>0</v>
      </c>
      <c r="O23" s="28"/>
      <c r="P23" s="31" t="e">
        <f t="shared" si="4"/>
        <v>#DIV/0!</v>
      </c>
      <c r="Q23" s="28"/>
      <c r="R23" s="28"/>
      <c r="S23" s="34" t="s">
        <v>13</v>
      </c>
      <c r="T23" s="33">
        <f t="shared" si="5"/>
        <v>0</v>
      </c>
      <c r="U23" s="33">
        <f t="shared" si="7"/>
        <v>0</v>
      </c>
      <c r="V23" s="33">
        <f t="shared" si="8"/>
        <v>0</v>
      </c>
      <c r="W23" s="29">
        <f t="shared" si="9"/>
        <v>0</v>
      </c>
      <c r="X23" s="29"/>
      <c r="Y23" s="18">
        <f t="shared" si="6"/>
        <v>0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</row>
    <row r="24" spans="1:112" x14ac:dyDescent="0.2">
      <c r="A24" s="5" t="s">
        <v>14</v>
      </c>
      <c r="B24" s="19"/>
      <c r="C24" s="50"/>
      <c r="D24" s="50"/>
      <c r="E24" s="51" t="str">
        <f t="shared" ref="E24:E29" si="10">IF(W24&gt;0,"JA","GEEN TOELICHTING NODIG")</f>
        <v>GEEN TOELICHTING NODIG</v>
      </c>
      <c r="F24" s="50"/>
      <c r="G24" s="15"/>
      <c r="H24" s="52">
        <f t="shared" ref="H24:H29" si="11">SUM(K24:N24)</f>
        <v>0</v>
      </c>
      <c r="I24" s="53">
        <f t="shared" ref="I24:I29" si="12">G24*H24</f>
        <v>0</v>
      </c>
      <c r="J24" s="12"/>
      <c r="K24" s="37">
        <f t="shared" si="0"/>
        <v>0</v>
      </c>
      <c r="L24" s="38">
        <f t="shared" si="1"/>
        <v>0</v>
      </c>
      <c r="M24" s="37">
        <f t="shared" si="2"/>
        <v>0</v>
      </c>
      <c r="N24" s="36">
        <f t="shared" si="3"/>
        <v>0</v>
      </c>
      <c r="O24" s="28"/>
      <c r="P24" s="31" t="e">
        <f t="shared" si="4"/>
        <v>#DIV/0!</v>
      </c>
      <c r="Q24" s="28"/>
      <c r="R24" s="28"/>
      <c r="S24" s="34" t="s">
        <v>14</v>
      </c>
      <c r="T24" s="33">
        <f t="shared" si="5"/>
        <v>0</v>
      </c>
      <c r="U24" s="33">
        <f t="shared" ref="U24:U29" si="13">T24*0.2</f>
        <v>0</v>
      </c>
      <c r="V24" s="33">
        <f t="shared" ref="V24:V29" si="14">T24+U24</f>
        <v>0</v>
      </c>
      <c r="W24" s="29">
        <f t="shared" ref="W24:W29" si="15">IF(B24&gt;V24,1,0)</f>
        <v>0</v>
      </c>
      <c r="X24" s="29"/>
      <c r="Y24" s="18">
        <f t="shared" ref="Y24:Y29" si="16">IF(ISERROR(P24),0,P24)</f>
        <v>0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</row>
    <row r="25" spans="1:112" x14ac:dyDescent="0.2">
      <c r="A25" s="5" t="s">
        <v>15</v>
      </c>
      <c r="B25" s="19"/>
      <c r="C25" s="16"/>
      <c r="D25" s="16"/>
      <c r="E25" s="1" t="str">
        <f t="shared" si="10"/>
        <v>GEEN TOELICHTING NODIG</v>
      </c>
      <c r="F25" s="16"/>
      <c r="G25" s="15"/>
      <c r="H25" s="8">
        <f t="shared" si="11"/>
        <v>0</v>
      </c>
      <c r="I25" s="13">
        <f t="shared" si="12"/>
        <v>0</v>
      </c>
      <c r="J25" s="12"/>
      <c r="K25" s="37">
        <f t="shared" si="0"/>
        <v>0</v>
      </c>
      <c r="L25" s="38">
        <f t="shared" si="1"/>
        <v>0</v>
      </c>
      <c r="M25" s="37">
        <f t="shared" si="2"/>
        <v>0</v>
      </c>
      <c r="N25" s="36">
        <f t="shared" si="3"/>
        <v>0</v>
      </c>
      <c r="O25" s="28"/>
      <c r="P25" s="31" t="e">
        <f t="shared" si="4"/>
        <v>#DIV/0!</v>
      </c>
      <c r="Q25" s="28"/>
      <c r="R25" s="28"/>
      <c r="S25" s="34" t="s">
        <v>15</v>
      </c>
      <c r="T25" s="33">
        <f t="shared" si="5"/>
        <v>0</v>
      </c>
      <c r="U25" s="33">
        <f t="shared" si="13"/>
        <v>0</v>
      </c>
      <c r="V25" s="33">
        <f t="shared" si="14"/>
        <v>0</v>
      </c>
      <c r="W25" s="29">
        <f t="shared" si="15"/>
        <v>0</v>
      </c>
      <c r="X25" s="29"/>
      <c r="Y25" s="18">
        <f t="shared" si="16"/>
        <v>0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</row>
    <row r="26" spans="1:112" x14ac:dyDescent="0.2">
      <c r="A26" s="5" t="s">
        <v>16</v>
      </c>
      <c r="B26" s="19"/>
      <c r="C26" s="16"/>
      <c r="D26" s="16"/>
      <c r="E26" s="1" t="str">
        <f t="shared" si="10"/>
        <v>GEEN TOELICHTING NODIG</v>
      </c>
      <c r="F26" s="16"/>
      <c r="G26" s="15"/>
      <c r="H26" s="8">
        <f t="shared" si="11"/>
        <v>0</v>
      </c>
      <c r="I26" s="13">
        <f t="shared" si="12"/>
        <v>0</v>
      </c>
      <c r="J26" s="12"/>
      <c r="K26" s="37">
        <f t="shared" si="0"/>
        <v>0</v>
      </c>
      <c r="L26" s="38">
        <f t="shared" si="1"/>
        <v>0</v>
      </c>
      <c r="M26" s="37">
        <f t="shared" si="2"/>
        <v>0</v>
      </c>
      <c r="N26" s="36">
        <f t="shared" si="3"/>
        <v>0</v>
      </c>
      <c r="O26" s="28"/>
      <c r="P26" s="31" t="e">
        <f t="shared" si="4"/>
        <v>#DIV/0!</v>
      </c>
      <c r="Q26" s="28"/>
      <c r="R26" s="28"/>
      <c r="S26" s="34" t="s">
        <v>16</v>
      </c>
      <c r="T26" s="33">
        <f t="shared" si="5"/>
        <v>0</v>
      </c>
      <c r="U26" s="33">
        <f t="shared" si="13"/>
        <v>0</v>
      </c>
      <c r="V26" s="33">
        <f t="shared" si="14"/>
        <v>0</v>
      </c>
      <c r="W26" s="29">
        <f t="shared" si="15"/>
        <v>0</v>
      </c>
      <c r="X26" s="29"/>
      <c r="Y26" s="18">
        <f t="shared" si="16"/>
        <v>0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</row>
    <row r="27" spans="1:112" x14ac:dyDescent="0.2">
      <c r="A27" s="5" t="s">
        <v>17</v>
      </c>
      <c r="B27" s="19"/>
      <c r="C27" s="16"/>
      <c r="D27" s="16"/>
      <c r="E27" s="1" t="str">
        <f t="shared" si="10"/>
        <v>GEEN TOELICHTING NODIG</v>
      </c>
      <c r="F27" s="16"/>
      <c r="G27" s="15"/>
      <c r="H27" s="8">
        <f t="shared" si="11"/>
        <v>0</v>
      </c>
      <c r="I27" s="13">
        <f t="shared" si="12"/>
        <v>0</v>
      </c>
      <c r="J27" s="12"/>
      <c r="K27" s="37">
        <f t="shared" si="0"/>
        <v>0</v>
      </c>
      <c r="L27" s="38">
        <f t="shared" si="1"/>
        <v>0</v>
      </c>
      <c r="M27" s="37">
        <f t="shared" si="2"/>
        <v>0</v>
      </c>
      <c r="N27" s="36">
        <f t="shared" si="3"/>
        <v>0</v>
      </c>
      <c r="O27" s="28"/>
      <c r="P27" s="31" t="e">
        <f t="shared" si="4"/>
        <v>#DIV/0!</v>
      </c>
      <c r="Q27" s="28"/>
      <c r="R27" s="28"/>
      <c r="S27" s="34" t="s">
        <v>17</v>
      </c>
      <c r="T27" s="33">
        <f t="shared" si="5"/>
        <v>0</v>
      </c>
      <c r="U27" s="33">
        <f t="shared" si="13"/>
        <v>0</v>
      </c>
      <c r="V27" s="33">
        <f t="shared" si="14"/>
        <v>0</v>
      </c>
      <c r="W27" s="29">
        <f t="shared" si="15"/>
        <v>0</v>
      </c>
      <c r="X27" s="29"/>
      <c r="Y27" s="18">
        <f t="shared" si="16"/>
        <v>0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</row>
    <row r="28" spans="1:112" x14ac:dyDescent="0.2">
      <c r="A28" s="5" t="s">
        <v>18</v>
      </c>
      <c r="B28" s="19"/>
      <c r="C28" s="16"/>
      <c r="D28" s="16"/>
      <c r="E28" s="1" t="str">
        <f t="shared" si="10"/>
        <v>GEEN TOELICHTING NODIG</v>
      </c>
      <c r="F28" s="16"/>
      <c r="G28" s="15"/>
      <c r="H28" s="8">
        <f t="shared" si="11"/>
        <v>0</v>
      </c>
      <c r="I28" s="13">
        <f t="shared" si="12"/>
        <v>0</v>
      </c>
      <c r="J28" s="12"/>
      <c r="K28" s="37">
        <f t="shared" si="0"/>
        <v>0</v>
      </c>
      <c r="L28" s="38">
        <f t="shared" si="1"/>
        <v>0</v>
      </c>
      <c r="M28" s="37">
        <f t="shared" si="2"/>
        <v>0</v>
      </c>
      <c r="N28" s="36">
        <f t="shared" si="3"/>
        <v>0</v>
      </c>
      <c r="O28" s="28"/>
      <c r="P28" s="31" t="e">
        <f t="shared" si="4"/>
        <v>#DIV/0!</v>
      </c>
      <c r="Q28" s="28"/>
      <c r="R28" s="28"/>
      <c r="S28" s="34" t="s">
        <v>18</v>
      </c>
      <c r="T28" s="33">
        <f t="shared" si="5"/>
        <v>0</v>
      </c>
      <c r="U28" s="33">
        <f t="shared" si="13"/>
        <v>0</v>
      </c>
      <c r="V28" s="33">
        <f t="shared" si="14"/>
        <v>0</v>
      </c>
      <c r="W28" s="29">
        <f t="shared" si="15"/>
        <v>0</v>
      </c>
      <c r="X28" s="29"/>
      <c r="Y28" s="18">
        <f t="shared" si="16"/>
        <v>0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</row>
    <row r="29" spans="1:112" ht="16" thickBot="1" x14ac:dyDescent="0.25">
      <c r="A29" s="5" t="s">
        <v>19</v>
      </c>
      <c r="B29" s="19"/>
      <c r="C29" s="15"/>
      <c r="D29" s="15"/>
      <c r="E29" s="1" t="str">
        <f t="shared" si="10"/>
        <v>GEEN TOELICHTING NODIG</v>
      </c>
      <c r="F29" s="15"/>
      <c r="G29" s="15"/>
      <c r="H29" s="2">
        <f t="shared" si="11"/>
        <v>0</v>
      </c>
      <c r="I29" s="13">
        <f t="shared" si="12"/>
        <v>0</v>
      </c>
      <c r="J29" s="12"/>
      <c r="K29" s="37">
        <f t="shared" si="0"/>
        <v>0</v>
      </c>
      <c r="L29" s="38">
        <f t="shared" si="1"/>
        <v>0</v>
      </c>
      <c r="M29" s="37">
        <f t="shared" si="2"/>
        <v>0</v>
      </c>
      <c r="N29" s="36">
        <f t="shared" si="3"/>
        <v>0</v>
      </c>
      <c r="O29" s="28"/>
      <c r="P29" s="31" t="e">
        <f t="shared" si="4"/>
        <v>#DIV/0!</v>
      </c>
      <c r="Q29" s="28"/>
      <c r="R29" s="28"/>
      <c r="S29" s="34" t="s">
        <v>19</v>
      </c>
      <c r="T29" s="33">
        <f t="shared" si="5"/>
        <v>0</v>
      </c>
      <c r="U29" s="33">
        <f t="shared" si="13"/>
        <v>0</v>
      </c>
      <c r="V29" s="33">
        <f t="shared" si="14"/>
        <v>0</v>
      </c>
      <c r="W29" s="29">
        <f t="shared" si="15"/>
        <v>0</v>
      </c>
      <c r="X29" s="29"/>
      <c r="Y29" s="18">
        <f t="shared" si="16"/>
        <v>0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</row>
    <row r="30" spans="1:112" ht="16" thickBot="1" x14ac:dyDescent="0.25">
      <c r="A30" s="6" t="s">
        <v>28</v>
      </c>
      <c r="B30" s="7">
        <f>SUM(B18:B29)</f>
        <v>0</v>
      </c>
      <c r="C30" s="20">
        <f>SUM(C18:C29)</f>
        <v>0</v>
      </c>
      <c r="D30" s="23"/>
      <c r="E30" s="24"/>
      <c r="F30" s="25"/>
      <c r="G30" s="22">
        <f t="shared" ref="G30" si="17">SUM(G18:G29)</f>
        <v>0</v>
      </c>
      <c r="H30" s="46"/>
      <c r="I30" s="47">
        <f>SUM(I24:I29)</f>
        <v>0</v>
      </c>
      <c r="J30" s="9"/>
      <c r="K30" s="30"/>
      <c r="L30" s="31"/>
      <c r="M30" s="30"/>
      <c r="N30" s="28"/>
      <c r="O30" s="28"/>
      <c r="P30" s="31"/>
      <c r="Q30" s="28"/>
      <c r="R30" s="28"/>
      <c r="S30" s="28"/>
      <c r="T30" s="28"/>
      <c r="U30" s="28"/>
      <c r="V30" s="29"/>
      <c r="W30" s="29"/>
      <c r="X30" s="29"/>
      <c r="Y30" s="21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</row>
    <row r="31" spans="1:112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9"/>
      <c r="W31" s="29"/>
      <c r="X31" s="29"/>
      <c r="Y31" s="9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</row>
    <row r="32" spans="1:112" s="10" customFormat="1" x14ac:dyDescent="0.2">
      <c r="A32" s="43" t="s">
        <v>27</v>
      </c>
      <c r="B32" s="69" t="str">
        <f>IF(B12=B30,"correct","de gespecificeerde omzet 2019 sluit niet aan op de totale omzet volgens de jaarrekening 2019")</f>
        <v>correct</v>
      </c>
      <c r="C32" s="70"/>
      <c r="D32" s="70"/>
      <c r="E32" s="9"/>
      <c r="F32" s="9"/>
      <c r="G32" s="9"/>
      <c r="H32" s="9"/>
      <c r="I32" s="9"/>
      <c r="J32" s="9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9"/>
      <c r="W32" s="29"/>
      <c r="X32" s="29"/>
      <c r="Y32" s="9"/>
    </row>
    <row r="33" spans="1:25" s="10" customFormat="1" x14ac:dyDescent="0.2"/>
    <row r="34" spans="1:25" s="10" customFormat="1" x14ac:dyDescent="0.2"/>
    <row r="35" spans="1:25" s="10" customFormat="1" x14ac:dyDescent="0.2"/>
    <row r="36" spans="1:25" s="10" customFormat="1" x14ac:dyDescent="0.2"/>
    <row r="37" spans="1:25" s="10" customFormat="1" x14ac:dyDescent="0.2"/>
    <row r="38" spans="1:25" s="10" customFormat="1" x14ac:dyDescent="0.2"/>
    <row r="39" spans="1:25" s="10" customFormat="1" x14ac:dyDescent="0.2"/>
    <row r="40" spans="1:25" s="10" customFormat="1" x14ac:dyDescent="0.2"/>
    <row r="41" spans="1:25" s="10" customFormat="1" x14ac:dyDescent="0.2">
      <c r="A41" s="26"/>
      <c r="B41" s="27"/>
      <c r="C41" s="27"/>
      <c r="H41" s="14"/>
      <c r="Y41" s="27"/>
    </row>
    <row r="42" spans="1:25" s="10" customFormat="1" x14ac:dyDescent="0.2">
      <c r="A42" s="26"/>
      <c r="B42" s="27"/>
      <c r="C42" s="27"/>
      <c r="H42" s="14"/>
      <c r="Y42" s="27"/>
    </row>
    <row r="43" spans="1:25" s="10" customFormat="1" x14ac:dyDescent="0.2">
      <c r="A43" s="26"/>
      <c r="B43" s="27"/>
      <c r="C43" s="27"/>
      <c r="H43" s="14"/>
      <c r="Y43" s="27"/>
    </row>
    <row r="44" spans="1:25" s="10" customFormat="1" x14ac:dyDescent="0.2">
      <c r="A44" s="26"/>
      <c r="B44" s="27"/>
      <c r="C44" s="27"/>
      <c r="H44" s="14"/>
      <c r="Y44" s="27"/>
    </row>
    <row r="45" spans="1:25" s="10" customFormat="1" x14ac:dyDescent="0.2">
      <c r="A45" s="26"/>
      <c r="B45" s="27"/>
      <c r="C45" s="27"/>
      <c r="H45" s="14"/>
      <c r="Y45" s="27"/>
    </row>
    <row r="46" spans="1:25" s="10" customFormat="1" x14ac:dyDescent="0.2">
      <c r="A46" s="14"/>
      <c r="B46" s="14"/>
      <c r="C46" s="14"/>
      <c r="H46" s="14"/>
      <c r="Y46" s="14"/>
    </row>
    <row r="47" spans="1:25" s="10" customFormat="1" x14ac:dyDescent="0.2"/>
    <row r="48" spans="1:25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</sheetData>
  <sheetProtection sheet="1" selectLockedCells="1"/>
  <mergeCells count="6">
    <mergeCell ref="B3:D3"/>
    <mergeCell ref="B5:D5"/>
    <mergeCell ref="B6:D6"/>
    <mergeCell ref="B7:D7"/>
    <mergeCell ref="B32:D32"/>
    <mergeCell ref="B4:D4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A5C5A-FDB0-4B81-A35F-5E98DB0C4E63}">
  <dimension ref="A1"/>
  <sheetViews>
    <sheetView workbookViewId="0">
      <selection activeCell="G26" sqref="G26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Gemeente Utrecht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Sluijs, Willem van der</dc:creator>
  <cp:lastModifiedBy>Microsoft Office User</cp:lastModifiedBy>
  <dcterms:created xsi:type="dcterms:W3CDTF">2021-04-09T11:28:55Z</dcterms:created>
  <dcterms:modified xsi:type="dcterms:W3CDTF">2021-12-15T10:41:30Z</dcterms:modified>
</cp:coreProperties>
</file>